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ate1904="1" showInkAnnotation="0" autoCompressPictures="0"/>
  <bookViews>
    <workbookView xWindow="0" yWindow="0" windowWidth="20520" windowHeight="8895" tabRatio="500"/>
  </bookViews>
  <sheets>
    <sheet name="Feuil1" sheetId="1" r:id="rId1"/>
  </sheets>
  <definedNames>
    <definedName name="_xlnm.Print_Area" localSheetId="0">Feuil1!$A$1:$I$86</definedName>
  </definedNames>
  <calcPr calcId="144525"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I40" i="1" l="1"/>
  <c r="G40" i="1"/>
  <c r="E40" i="1"/>
  <c r="C40" i="1"/>
  <c r="I17" i="1"/>
  <c r="G17" i="1"/>
  <c r="E17" i="1"/>
  <c r="C17" i="1"/>
  <c r="C8" i="1"/>
  <c r="E8" i="1"/>
  <c r="I8" i="1"/>
  <c r="G8" i="1"/>
  <c r="B9" i="1"/>
  <c r="C9" i="1"/>
  <c r="C10" i="1"/>
  <c r="G24" i="1"/>
  <c r="C24" i="1"/>
  <c r="E24" i="1"/>
  <c r="I24" i="1"/>
  <c r="B25" i="1"/>
  <c r="C25" i="1"/>
  <c r="C26" i="1"/>
  <c r="B18" i="1"/>
  <c r="C18" i="1"/>
  <c r="C19" i="1"/>
  <c r="C32" i="1"/>
  <c r="E32" i="1"/>
  <c r="G32" i="1"/>
  <c r="I32" i="1"/>
  <c r="B33" i="1"/>
  <c r="C33" i="1"/>
  <c r="C34" i="1"/>
  <c r="B41" i="1"/>
  <c r="C41" i="1"/>
  <c r="C42" i="1"/>
  <c r="C49" i="1"/>
  <c r="E49" i="1"/>
  <c r="G49" i="1"/>
  <c r="I49" i="1"/>
  <c r="B50" i="1"/>
  <c r="C50" i="1"/>
  <c r="C51" i="1"/>
</calcChain>
</file>

<file path=xl/sharedStrings.xml><?xml version="1.0" encoding="utf-8"?>
<sst xmlns="http://schemas.openxmlformats.org/spreadsheetml/2006/main" count="154" uniqueCount="134">
  <si>
    <t>1 à 2 fruits ou légumes hors saison chaque semaine, le reste en production locale et raisonnée.</t>
    <phoneticPr fontId="1" type="noConversion"/>
  </si>
  <si>
    <t>2 à 3 fois par semaine mais uniquement dans des filières artisanales ou locales</t>
    <phoneticPr fontId="1" type="noConversion"/>
  </si>
  <si>
    <t>Alimentation</t>
    <phoneticPr fontId="1" type="noConversion"/>
  </si>
  <si>
    <t>Je mange de la viande rouge</t>
    <phoneticPr fontId="1" type="noConversion"/>
  </si>
  <si>
    <t>Logement</t>
    <phoneticPr fontId="1" type="noConversion"/>
  </si>
  <si>
    <t>En hiver, je chauffe mon logement à la température de</t>
    <phoneticPr fontId="1" type="noConversion"/>
  </si>
  <si>
    <t>19 °C pour les pièces à vivre et 18°C pour les chambres</t>
    <phoneticPr fontId="1" type="noConversion"/>
  </si>
  <si>
    <t>J'achète mes fruits et légumes</t>
    <phoneticPr fontId="1" type="noConversion"/>
  </si>
  <si>
    <t>3 points</t>
    <phoneticPr fontId="1" type="noConversion"/>
  </si>
  <si>
    <t>2 points</t>
    <phoneticPr fontId="1" type="noConversion"/>
  </si>
  <si>
    <t>1 point</t>
    <phoneticPr fontId="1" type="noConversion"/>
  </si>
  <si>
    <t>0 point</t>
    <phoneticPr fontId="1" type="noConversion"/>
  </si>
  <si>
    <t>Uniquement de saison et en privilégiant la production raisonnée ou bio et locale</t>
    <phoneticPr fontId="1" type="noConversion"/>
  </si>
  <si>
    <t>Engagement solidaire</t>
    <phoneticPr fontId="1" type="noConversion"/>
  </si>
  <si>
    <t>Mobilité</t>
    <phoneticPr fontId="1" type="noConversion"/>
  </si>
  <si>
    <t>Pour mes voisins âgés ou ayant besoin d'aide</t>
    <phoneticPr fontId="1" type="noConversion"/>
  </si>
  <si>
    <t>Mes destinations pour mes vacances d'été</t>
    <phoneticPr fontId="1" type="noConversion"/>
  </si>
  <si>
    <t>A proximité en privilégiant le covoiturage si je prends la voiture sinon le train</t>
    <phoneticPr fontId="1" type="noConversion"/>
  </si>
  <si>
    <t>En France, je m'y rends en voiture et je fais attention à ne pas trop l'utiliser quand je suis sur place</t>
    <phoneticPr fontId="1" type="noConversion"/>
  </si>
  <si>
    <t>Mon style de vacances</t>
    <phoneticPr fontId="1" type="noConversion"/>
  </si>
  <si>
    <t xml:space="preserve">Tous les ans, je pars le plus loin possible, en prenant l'avion </t>
    <phoneticPr fontId="1" type="noConversion"/>
  </si>
  <si>
    <t>Je ne connais pas mes voisins et je ne cherche pas à savoir s'ils ont besoin de mon aide</t>
    <phoneticPr fontId="1" type="noConversion"/>
  </si>
  <si>
    <t>Pour élaborer mes repas</t>
    <phoneticPr fontId="1" type="noConversion"/>
  </si>
  <si>
    <t>Une fois par semaine ou moins dans des filières éco-responsables ou locales</t>
    <phoneticPr fontId="1" type="noConversion"/>
  </si>
  <si>
    <t>Déchets</t>
    <phoneticPr fontId="1" type="noConversion"/>
  </si>
  <si>
    <t>Style de vie</t>
    <phoneticPr fontId="1" type="noConversion"/>
  </si>
  <si>
    <t>Mon utilisation du numérique</t>
    <phoneticPr fontId="1" type="noConversion"/>
  </si>
  <si>
    <t>Pour faire mes courses de proximité (moins de 1 km)</t>
    <phoneticPr fontId="1" type="noConversion"/>
  </si>
  <si>
    <t>Je surfe sur internet pour mon usage personnel plus de 4h par jour et je poste toute ma vie sur les réseaux sociaux : je suis addicte de mon téléphone portable</t>
    <phoneticPr fontId="1" type="noConversion"/>
  </si>
  <si>
    <t>Mon équipement électroménager</t>
    <phoneticPr fontId="1" type="noConversion"/>
  </si>
  <si>
    <t>20 - 21°C dans les pièces à vivre et 19°C dans les chambres</t>
    <phoneticPr fontId="1" type="noConversion"/>
  </si>
  <si>
    <t>21 - 22°C partout dans la maison</t>
    <phoneticPr fontId="1" type="noConversion"/>
  </si>
  <si>
    <t>23 - 25 °C, j'aime être en Tshirt chez moi en hiver</t>
    <phoneticPr fontId="1" type="noConversion"/>
  </si>
  <si>
    <t>Je cuisine moi-même tous mes repas, j'en prépare à l'avance si besoin et je ne jette pas les restes</t>
    <phoneticPr fontId="1" type="noConversion"/>
  </si>
  <si>
    <t>Total Alimentation</t>
  </si>
  <si>
    <t>Je ne connais pas l'étiquette énergie de mes appareils je les utilise sans modération et sans chercher à optimiser leur utilisation</t>
  </si>
  <si>
    <t>Total logement</t>
  </si>
  <si>
    <t>Total engagement solidaire</t>
  </si>
  <si>
    <t>Total mobilité</t>
  </si>
  <si>
    <t>Total style de vie</t>
  </si>
  <si>
    <t>Ma consommation d'eau</t>
  </si>
  <si>
    <t>Parfois une destination très lointaine et je prends l'avion pour m'y rendre, sinon des destination plus proches, en avion ou en voiture sans faire attention à l'utilisation</t>
  </si>
  <si>
    <t>Total déchets</t>
  </si>
  <si>
    <t>L'isolation de mon logement</t>
  </si>
  <si>
    <t>Mon logement est très bien isolé et est à énergie positive : il produit plus d'énergie qu'il n'en consomme</t>
  </si>
  <si>
    <t>Mon logement est bien et récemment isolé (toiture et murs par l'extérieur) et j'ai choisi des fenêtres double vitrage performantes</t>
  </si>
  <si>
    <t>Je ne m'intéresse pas à l'isolation, j'utilise davanatge de chauffage si j'ai froid</t>
  </si>
  <si>
    <t>Mon logement est isolé au niveau des murs par l'intérieur ou de la toiture (mais pas les deux) et j'ai des fenêtres simple ou double vitrage anciennes</t>
  </si>
  <si>
    <t>Mon engagement associatif</t>
  </si>
  <si>
    <t>Pour le travail, les rencontres associatives ou familiales</t>
  </si>
  <si>
    <t>Je ne me pose pas de question, j'utilise ma voiture à chaque fois</t>
  </si>
  <si>
    <t>Je privilégie les réunions à distance une fois sur 2 et le reste du temps les déplacements doux (marche/vélo) ou en transport en commun</t>
  </si>
  <si>
    <t>J'y vais seul en voiture la plupart du temps et je fais quelques tentatives en vélo ou co-voiturage</t>
  </si>
  <si>
    <t>J'alterne l'utilisation de la voiture, en proposant du covoiturage de temps en temps et le vélo si la météo est clémente</t>
  </si>
  <si>
    <t>Je propose de les amener faire les courses ou de leur faire</t>
  </si>
  <si>
    <t>Je leur fais une visite régulièrement et je leur apporte quelques courses</t>
  </si>
  <si>
    <t>Mes habitudes d'achat vestimentaire</t>
  </si>
  <si>
    <t>Maxi style de vie</t>
  </si>
  <si>
    <t>Maxi déchets</t>
  </si>
  <si>
    <t>Ma stratégie déchets</t>
  </si>
  <si>
    <t>Ma stratégie emballage</t>
  </si>
  <si>
    <t>Je ne suis engagé dans aucune action d'entraide et ce n'est pas une cause pour laquelle je fais des dons</t>
  </si>
  <si>
    <t>Je ne peux pas donner du temps pour les autres mais je fais des dons à des associations de temps en temps</t>
  </si>
  <si>
    <t>Mon profil éco-responsable</t>
  </si>
  <si>
    <t>Maxi logement</t>
  </si>
  <si>
    <t>Maxi engagement</t>
  </si>
  <si>
    <t>Maxi Alimentation</t>
  </si>
  <si>
    <t>Les restes des repas</t>
  </si>
  <si>
    <t>Je les stocke au réfrigérateur dans des récipients en verre et je les consomme ultérieurement</t>
  </si>
  <si>
    <t>Mon usage de l'éclairage</t>
  </si>
  <si>
    <t xml:space="preserve"> Mon usage des appareils électriques</t>
  </si>
  <si>
    <t xml:space="preserve">J'éteins la lumière dans les pièces que je n'utilise pas, je n'utilise que des ampoules à LED, j'ai installé des puits de jour pour faire entrer la lumière naturelle, </t>
  </si>
  <si>
    <t>J'utilise surtout des ampoules à basse consommation ou LED et 1 ou 2 halogènes</t>
  </si>
  <si>
    <t>Je n'éteins pas toujours les lumières dans les pièces inoccupées, j'utilise beaucoup de lampes halogènes et quelques unes à basse consommation d'énergie</t>
  </si>
  <si>
    <t>Je suis abonnée à une AMAP ou je fais partie d'une coopérative solidaire et je suis engagé dans une action d'entraide</t>
  </si>
  <si>
    <t>Je suis engagé dans une association d'aide à la personne, visite de malades, soutien scolaire, aide aux personnes âgées ou dépendantes</t>
  </si>
  <si>
    <t>Mes achats de cadeaux</t>
  </si>
  <si>
    <t>J'achète uniquement sur internet à des sites marchands qui se soucient peu des personnes qu'ils emploient</t>
  </si>
  <si>
    <t>J'achète en grande surface et de temps en temps de l'artisanat</t>
  </si>
  <si>
    <t>Je fabrique mes cadeaux avec de la récupération</t>
  </si>
  <si>
    <t>Ma stratégie recyclage/réparation</t>
  </si>
  <si>
    <t>Je cherche à réparer les objets qui se cassent, je recycle et je donne ou vends ce dont je n'ai plus besoin</t>
  </si>
  <si>
    <t>Dès qu'un objet est cassé, je le jette</t>
  </si>
  <si>
    <t>Dès qu'un objet est cassé, je demande à mes amis si l'un d'eux sait le réparer sinon je le jette</t>
  </si>
  <si>
    <t>Je pars sur une destination exotique et je reste avec des gens que je connais en mangeant comme à la maison</t>
  </si>
  <si>
    <t>J'achète des cadeaux de label éco-responsable/
équitable/ 
Monastic...</t>
  </si>
  <si>
    <t>Je les vois rarement mais je prends toujours de leurs nouvelles</t>
  </si>
  <si>
    <t>Je m'y rends le plus souvent en voiture mais je groupe les courses avec mon voisinage ou propose du covoiturage</t>
  </si>
  <si>
    <t>Je m'y rends parfois à pied ou à vélo sinon, je prends la voiture</t>
  </si>
  <si>
    <t>Je prends toujours la voiture et ne cherche pas à covoiturer avec des voisins ou à grouper mes courses</t>
  </si>
  <si>
    <t>Je m'y rends à pied ou en vélo quel que soit la météo ou je m'arrange avec mes voisins pour grouper les courses</t>
  </si>
  <si>
    <t>Je pratique le zéro déchet incluant du compost</t>
  </si>
  <si>
    <t>Je trie mes déchets : poubelle emballage, verre, compost et j'essaye de réduire mes déchets</t>
  </si>
  <si>
    <t>Je trie mes déchets : poubelle  emballage et verre mais je ne fais pas de compost</t>
  </si>
  <si>
    <t>Je ne cherche pas à réduire ni à trier mes déchets</t>
  </si>
  <si>
    <t>Je réutilise les sacs et flacons vides, j'achète surtout des produits en vrac, sans emballage (savons et shampoings solides), j'amène mes boîtes vides chez les commerçants</t>
  </si>
  <si>
    <t>Je cherche à limiter les emballages que je jette et je favorise le carton au plastique et j'achète en vrac de temps en temps</t>
  </si>
  <si>
    <t>J'ai pris conscience de la quantité de déchets que je produis avec les emballages et je commence à réduire le plastique</t>
  </si>
  <si>
    <t>Je ne fais pas attention à la quantité ni au type d'emballages que je jette</t>
  </si>
  <si>
    <t>Dès qu'un objet se casse, je l'amène chez le réparateur et s'il n'est pa récupérable je l'amène en centre de recyclage pour que ses composants soient triés avant d'être retraités ou détruits.</t>
  </si>
  <si>
    <r>
      <rPr>
        <b/>
        <sz val="12"/>
        <rFont val="Verdana"/>
        <family val="2"/>
      </rPr>
      <t xml:space="preserve">
Pour remplir votre éco-diagnostic</t>
    </r>
    <r>
      <rPr>
        <sz val="12"/>
        <rFont val="Verdana"/>
        <family val="2"/>
      </rPr>
      <t xml:space="preserve">, vous devez prendre le temps de lire toutes les propositions de situations concrètes dans chacune des rubriques : alimentation, logement, mobilités, engagement solidaire, déchets et style de vie.
Dans chaque cas, inscrivez le chiffre de la colonne en couleur à droite du texte qui correspond à ce que vous pratiquez. 
</t>
    </r>
    <r>
      <rPr>
        <u/>
        <sz val="12"/>
        <rFont val="Verdana"/>
        <family val="2"/>
      </rPr>
      <t>Par exemple</t>
    </r>
    <r>
      <rPr>
        <sz val="12"/>
        <rFont val="Verdana"/>
        <family val="2"/>
      </rPr>
      <t xml:space="preserve"> : Je mange de la viande rouge 3 fois par semaine, j'inscris 2 à droite de la proposition car elle est dans la colonne "2 points"
Répondez à toutes les questions seul et/ou en cellule familiale puis rendez-vous en dernière page pour connaître votre profil éco-responsable.
Pendant la semaine Laudato Si,  </t>
    </r>
    <r>
      <rPr>
        <b/>
        <sz val="12"/>
        <rFont val="Verdana"/>
        <family val="2"/>
      </rPr>
      <t xml:space="preserve">du 17 au 24 mai, vous allez pouvoir essayer d'améliorer vos performances </t>
    </r>
    <r>
      <rPr>
        <sz val="12"/>
        <rFont val="Verdana"/>
        <family val="2"/>
      </rPr>
      <t xml:space="preserve">dans la thématique du jour, grâce aux conseils des fiches éco-jésuite, postées sur le site. 
</t>
    </r>
    <r>
      <rPr>
        <b/>
        <sz val="12"/>
        <rFont val="Verdana"/>
        <family val="2"/>
      </rPr>
      <t>Bon parcours !</t>
    </r>
    <r>
      <rPr>
        <sz val="12"/>
        <rFont val="Verdana"/>
        <family val="2"/>
      </rPr>
      <t xml:space="preserve">
</t>
    </r>
  </si>
  <si>
    <t>Je vais dans un centre spirituel et je m'intéresse à l'engagement des personnes qui y vivent, je rends visite à des personnes que je sais seules, isolées, âgées.</t>
  </si>
  <si>
    <t>Au vert, au grand air, à la campagne, je contemple la nature, le patrimoine, je vais à la rencontre des habitants. Je suis bénévole pour aider des personnes qui en ont besoin.</t>
  </si>
  <si>
    <t>Je pars avec des amis, de la famill,e sur un lieu de vacances nouveau chaque année. Je m'intéresse au partrimoine et aux modes de vie locaux.</t>
  </si>
  <si>
    <t>Je me préoccupe du prix en premier et je limite mes achats uniquement pour des questions de budget</t>
  </si>
  <si>
    <t>Je suis sensible aux promotions des magasins mais je me freine un peu et j'achète de temps en temps de l'artisanat</t>
  </si>
  <si>
    <t>Je choisis mes boutiques de vêtement ayant une démarche environnementale et je limite mes achats. Je donne mes vieux habits</t>
  </si>
  <si>
    <t>J'achète des habits d'occasion, je donne ou vends les habits que je n'utilise plus depuis 1 an</t>
  </si>
  <si>
    <t>Je limite au maximum l'usage du numérique, j'utilise ma mémoire ou un dictionnaire et je privilégie les relations de proximité</t>
  </si>
  <si>
    <t>Je me connecte surtout pour être en lien avec mes amis, lire les informations sur internet, interroger les moteurs de recherche</t>
  </si>
  <si>
    <t xml:space="preserve">J'aime lire toutes les rumeurs et infos à scandale sur les réseaux sociaux mais je me limite à une utilisation personnelle de 2 à 3 h par jour </t>
  </si>
  <si>
    <t>Je prends des bains, je laisse couler l'eau sans faire attention et j'arrose mon jardin en pleine chaleur l'été</t>
  </si>
  <si>
    <t>Je prends des bains de temps en temps, je laisse couler l'eau du robinet pour me laver et pour faire la vaisselle, j'arrose les plantes le soir</t>
  </si>
  <si>
    <t>Je ne prends que des douches et je stoppe l'eau pour me savonner et me laver les dents, j'arrose les plantes avec l'eau du robinet le soir</t>
  </si>
  <si>
    <t>J'ai installé des limiteurs de débit d'eau, je n'utilise que la douche, je coupe l'eau quand je me savonne et me lave les dents, je récupère l'eau de pluie pour l'arrosage</t>
  </si>
  <si>
    <t>J'éteins les appareils électriques après utilisation (pas de veille)</t>
  </si>
  <si>
    <t>J'arrête la veille des appareils le soir avant de dormir</t>
  </si>
  <si>
    <t>Je laisse mes appareils électriques en veille quand je ne les utilise pas</t>
  </si>
  <si>
    <t>Tous mes appareils électriques restent en fonctionnement sans en avoir forcément besoin (télévision) et je les laisse en veille le reste du temps</t>
  </si>
  <si>
    <t>Je laisse les lumières allumées partout dans mon logement, même dans les pièces inoccupées</t>
  </si>
  <si>
    <t>Je les stocke  au réfrigérateur dans des récipients en plastique et je les consomme ultérieurement</t>
  </si>
  <si>
    <t>Je les stocke dans des récipients en plastique et j'oublie parfois de les consommer</t>
  </si>
  <si>
    <t>Je les jette directement dans ma poubelle générale</t>
  </si>
  <si>
    <t>Je cuisine le week-end et le soir, le reste du temps, je déjeune en collectivité ou dans des lieux privilégiant les produits locaux</t>
  </si>
  <si>
    <t>Je cuisine de temps en temps, j'alterne entre les restaurations rapides, les plats cuisinés et  ou les plats peu équilibrés</t>
  </si>
  <si>
    <t>Je ne cuisine pas : je me fais livrer des repas ou achète uniquement des plats cuisinés</t>
  </si>
  <si>
    <t>Je ne m'intéresse pas à la provenance ni au mode de production, j'aime manger des fruits exotiques, des cerises et des fraises en hiver</t>
  </si>
  <si>
    <t>La moitié de saison, l'autre hors saison et je choisis de temps en temps des productions bio ou raionnées et locales</t>
  </si>
  <si>
    <t>Tous les jours et peu importe le type de production et la provenance</t>
  </si>
  <si>
    <t>Quasiment tous les jours chez le boucher, sans me préoccuper de la provenance</t>
  </si>
  <si>
    <t>Un nombre adapté à la taille de ma famille d'appareils de classe A+++, que j'utilise en minimisant les consommations et que j'entretiens régulièrement</t>
  </si>
  <si>
    <t>J'ai beaucoup d'appareils de classe A/A+ et d'autres avec une étiquette énérgie entre B et C. Je peux encore optimiser leur utilisation en pensant à les faire fonctionner à pleine charge</t>
  </si>
  <si>
    <t>J'ai de vieux appareils qui consomment beaucoup d'énergie mais je vais bientôt les renouveller pour des appareils moins gourmands en énergie</t>
  </si>
  <si>
    <t>Maxi mobilité</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</si>
</sst>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Verdana"/>
    </font>
    <font>
      <sz val="8"/>
      <name val="Verdana"/>
      <family val="2"/>
    </font>
    <font>
      <sz val="10"/>
      <name val="Verdana"/>
      <family val="2"/>
    </font>
    <font>
      <sz val="8"/>
      <name val="Verdana"/>
      <family val="2"/>
    </font>
    <font>
      <sz val="12"/>
      <name val="Verdana"/>
      <family val="2"/>
    </font>
    <font>
      <b/>
      <sz val="12"/>
      <name val="Verdana"/>
      <family val="2"/>
    </font>
    <font>
      <u/>
      <sz val="12"/>
      <name val="Verdana"/>
      <family val="2"/>
    </font>
  </fonts>
  <fills count="32">
    <fill>
      <patternFill patternType="none"/>
    </fill>
    <fill>
      <patternFill patternType="gray125"/>
    </fill>
    <fill>
      <patternFill patternType="solid">
        <fgColor indexed="41"/>
        <bgColor indexed="64"/>
      </patternFill>
    </fill>
    <fill>
      <patternFill patternType="solid">
        <fgColor indexed="50"/>
        <bgColor indexed="64"/>
      </patternFill>
    </fill>
    <fill>
      <patternFill patternType="solid">
        <fgColor indexed="46"/>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rgb="FFFFCC00"/>
        <bgColor indexed="64"/>
      </patternFill>
    </fill>
    <fill>
      <patternFill patternType="solid">
        <fgColor rgb="FF99CC00"/>
        <bgColor indexed="64"/>
      </patternFill>
    </fill>
    <fill>
      <patternFill patternType="solid">
        <fgColor rgb="FFCC99FF"/>
        <bgColor indexed="64"/>
      </patternFill>
    </fill>
    <fill>
      <patternFill patternType="solid">
        <fgColor rgb="FF969696"/>
        <bgColor indexed="64"/>
      </patternFill>
    </fill>
    <fill>
      <patternFill patternType="solid">
        <fgColor rgb="FFFF6600"/>
        <bgColor indexed="64"/>
      </patternFill>
    </fill>
    <fill>
      <patternFill patternType="solid">
        <fgColor rgb="FF71FFFF"/>
        <bgColor indexed="64"/>
      </patternFill>
    </fill>
    <fill>
      <patternFill patternType="solid">
        <fgColor rgb="FF00EBE6"/>
        <bgColor indexed="64"/>
      </patternFill>
    </fill>
    <fill>
      <patternFill patternType="solid">
        <fgColor rgb="FFABFFFF"/>
        <bgColor indexed="64"/>
      </patternFill>
    </fill>
    <fill>
      <patternFill patternType="solid">
        <fgColor rgb="FFDDFFFF"/>
        <bgColor indexed="64"/>
      </patternFill>
    </fill>
    <fill>
      <patternFill patternType="solid">
        <fgColor rgb="FFFFDF57"/>
        <bgColor indexed="64"/>
      </patternFill>
    </fill>
    <fill>
      <patternFill patternType="solid">
        <fgColor rgb="FFFFEA93"/>
        <bgColor indexed="64"/>
      </patternFill>
    </fill>
    <fill>
      <patternFill patternType="solid">
        <fgColor rgb="FFFFF5C9"/>
        <bgColor indexed="64"/>
      </patternFill>
    </fill>
    <fill>
      <patternFill patternType="solid">
        <fgColor rgb="FF92D050"/>
        <bgColor indexed="64"/>
      </patternFill>
    </fill>
    <fill>
      <patternFill patternType="solid">
        <fgColor rgb="FFB6DF89"/>
        <bgColor indexed="64"/>
      </patternFill>
    </fill>
    <fill>
      <patternFill patternType="solid">
        <fgColor rgb="FFDFF1CB"/>
        <bgColor indexed="64"/>
      </patternFill>
    </fill>
    <fill>
      <patternFill patternType="solid">
        <fgColor rgb="FFC8BBD7"/>
        <bgColor indexed="64"/>
      </patternFill>
    </fill>
    <fill>
      <patternFill patternType="solid">
        <fgColor rgb="FFE1DAEA"/>
        <bgColor indexed="64"/>
      </patternFill>
    </fill>
    <fill>
      <patternFill patternType="solid">
        <fgColor rgb="FFF3F0F6"/>
        <bgColor indexed="64"/>
      </patternFill>
    </fill>
    <fill>
      <patternFill patternType="solid">
        <fgColor rgb="FFBCBCBC"/>
        <bgColor indexed="64"/>
      </patternFill>
    </fill>
    <fill>
      <patternFill patternType="solid">
        <fgColor rgb="FFD9D9D9"/>
        <bgColor indexed="64"/>
      </patternFill>
    </fill>
    <fill>
      <patternFill patternType="solid">
        <fgColor rgb="FFEEEEEE"/>
        <bgColor indexed="64"/>
      </patternFill>
    </fill>
    <fill>
      <patternFill patternType="solid">
        <fgColor rgb="FFF68E38"/>
        <bgColor indexed="64"/>
      </patternFill>
    </fill>
    <fill>
      <patternFill patternType="solid">
        <fgColor rgb="FFF9B883"/>
        <bgColor indexed="64"/>
      </patternFill>
    </fill>
    <fill>
      <patternFill patternType="solid">
        <fgColor rgb="FFFBD6B7"/>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top/>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dotted">
        <color indexed="64"/>
      </bottom>
      <diagonal/>
    </border>
  </borders>
  <cellStyleXfs count="1">
    <xf numFmtId="0" fontId="0" fillId="0" borderId="0"/>
  </cellStyleXfs>
  <cellXfs count="101">
    <xf numFmtId="0" fontId="0" fillId="0" borderId="0" xfId="0"/>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0" fillId="2" borderId="0" xfId="0" applyFill="1" applyBorder="1" applyAlignment="1">
      <alignment horizontal="center" vertical="center"/>
    </xf>
    <xf numFmtId="0" fontId="0" fillId="7" borderId="0" xfId="0" applyFill="1" applyBorder="1" applyAlignment="1">
      <alignment horizontal="center" vertical="center"/>
    </xf>
    <xf numFmtId="0" fontId="0" fillId="3" borderId="0" xfId="0" applyFill="1" applyBorder="1" applyAlignment="1">
      <alignment horizontal="center" vertical="center" wrapText="1"/>
    </xf>
    <xf numFmtId="0" fontId="0" fillId="4" borderId="0" xfId="0" applyFill="1" applyBorder="1" applyAlignment="1">
      <alignment horizontal="center" vertical="center"/>
    </xf>
    <xf numFmtId="0" fontId="0" fillId="6" borderId="0" xfId="0" applyFill="1" applyBorder="1" applyAlignment="1">
      <alignment horizontal="center" vertical="center"/>
    </xf>
    <xf numFmtId="0" fontId="0" fillId="0" borderId="2" xfId="0"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5"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wrapText="1"/>
    </xf>
    <xf numFmtId="9" fontId="0" fillId="0" borderId="0" xfId="0" applyNumberFormat="1" applyBorder="1" applyAlignment="1">
      <alignment horizontal="center" vertical="center"/>
    </xf>
    <xf numFmtId="0" fontId="2" fillId="0" borderId="0" xfId="0" applyFont="1" applyFill="1" applyBorder="1" applyAlignment="1">
      <alignment horizontal="center" vertical="center"/>
    </xf>
    <xf numFmtId="9" fontId="0" fillId="0" borderId="0" xfId="0" applyNumberFormat="1" applyBorder="1" applyAlignment="1">
      <alignment horizontal="center" vertical="center" wrapText="1"/>
    </xf>
    <xf numFmtId="0" fontId="3" fillId="0" borderId="0" xfId="0" applyFont="1" applyBorder="1" applyAlignment="1">
      <alignment horizontal="center" vertical="center" wrapText="1"/>
    </xf>
    <xf numFmtId="9" fontId="3" fillId="0" borderId="0" xfId="0" applyNumberFormat="1" applyFont="1"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2" fillId="0" borderId="3" xfId="0" applyFont="1" applyFill="1" applyBorder="1" applyAlignment="1">
      <alignment horizontal="center" vertical="center" wrapText="1"/>
    </xf>
    <xf numFmtId="0" fontId="0" fillId="7" borderId="3" xfId="0" applyFill="1" applyBorder="1" applyAlignment="1">
      <alignment horizontal="center" vertical="center"/>
    </xf>
    <xf numFmtId="0" fontId="0" fillId="0" borderId="4" xfId="0" applyBorder="1" applyAlignment="1">
      <alignment horizontal="center" vertical="center"/>
    </xf>
    <xf numFmtId="0" fontId="0" fillId="8" borderId="4" xfId="0" applyFill="1" applyBorder="1" applyAlignment="1">
      <alignment horizontal="center" vertical="center" wrapText="1"/>
    </xf>
    <xf numFmtId="0" fontId="0" fillId="0" borderId="6" xfId="0" applyBorder="1" applyAlignment="1">
      <alignment horizontal="center" vertical="center" wrapText="1"/>
    </xf>
    <xf numFmtId="0" fontId="0" fillId="8" borderId="8" xfId="0" applyFill="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0" fillId="0" borderId="7" xfId="0" applyBorder="1" applyAlignment="1">
      <alignment horizontal="center" vertical="center" wrapText="1"/>
    </xf>
    <xf numFmtId="0" fontId="0" fillId="9" borderId="8" xfId="0" applyFill="1" applyBorder="1" applyAlignment="1">
      <alignment horizontal="center" vertical="center" wrapText="1"/>
    </xf>
    <xf numFmtId="0" fontId="2" fillId="0" borderId="11" xfId="0" applyFont="1" applyBorder="1" applyAlignment="1">
      <alignment horizontal="center" vertical="center" wrapText="1"/>
    </xf>
    <xf numFmtId="0" fontId="0" fillId="9" borderId="10" xfId="0" applyFill="1" applyBorder="1" applyAlignment="1">
      <alignment horizontal="center" vertical="center" wrapText="1"/>
    </xf>
    <xf numFmtId="0" fontId="0" fillId="3" borderId="3" xfId="0" applyFill="1" applyBorder="1" applyAlignment="1">
      <alignment horizontal="center" vertical="center" wrapText="1"/>
    </xf>
    <xf numFmtId="0" fontId="0" fillId="9" borderId="4" xfId="0" applyFill="1" applyBorder="1" applyAlignment="1">
      <alignment horizontal="center" vertical="center" wrapText="1"/>
    </xf>
    <xf numFmtId="0" fontId="0" fillId="4" borderId="3" xfId="0" applyFill="1" applyBorder="1" applyAlignment="1">
      <alignment horizontal="center" vertical="center"/>
    </xf>
    <xf numFmtId="0" fontId="0" fillId="10" borderId="4" xfId="0" applyFill="1" applyBorder="1" applyAlignment="1">
      <alignment horizontal="center" vertical="center" wrapText="1"/>
    </xf>
    <xf numFmtId="0" fontId="0" fillId="0" borderId="12" xfId="0" applyBorder="1" applyAlignment="1">
      <alignment horizontal="center" vertical="center" wrapText="1"/>
    </xf>
    <xf numFmtId="0" fontId="0" fillId="10" borderId="8" xfId="0" applyFill="1" applyBorder="1" applyAlignment="1">
      <alignment horizontal="center" vertical="center" wrapText="1"/>
    </xf>
    <xf numFmtId="0" fontId="0" fillId="5" borderId="3" xfId="0" applyFill="1" applyBorder="1" applyAlignment="1">
      <alignment horizontal="center" vertical="center"/>
    </xf>
    <xf numFmtId="0" fontId="0" fillId="11" borderId="4" xfId="0" applyFill="1" applyBorder="1" applyAlignment="1">
      <alignment horizontal="center" vertical="center" wrapText="1"/>
    </xf>
    <xf numFmtId="0" fontId="0" fillId="11" borderId="8" xfId="0" applyFill="1" applyBorder="1" applyAlignment="1">
      <alignment horizontal="center" vertical="center" wrapText="1"/>
    </xf>
    <xf numFmtId="0" fontId="0" fillId="12" borderId="8" xfId="0" applyFill="1" applyBorder="1" applyAlignment="1">
      <alignment horizontal="center" vertical="center" wrapText="1"/>
    </xf>
    <xf numFmtId="0" fontId="0" fillId="2" borderId="3" xfId="0" applyFill="1" applyBorder="1" applyAlignment="1">
      <alignment horizontal="center" vertical="center"/>
    </xf>
    <xf numFmtId="0" fontId="0" fillId="0" borderId="13" xfId="0" applyBorder="1" applyAlignment="1">
      <alignment horizontal="center" vertical="center" wrapText="1"/>
    </xf>
    <xf numFmtId="0" fontId="0" fillId="12" borderId="10" xfId="0" applyFill="1" applyBorder="1" applyAlignment="1">
      <alignment horizontal="center" vertical="center" wrapText="1"/>
    </xf>
    <xf numFmtId="0" fontId="0" fillId="6" borderId="3" xfId="0" applyFill="1" applyBorder="1" applyAlignment="1">
      <alignment horizontal="center" vertical="center"/>
    </xf>
    <xf numFmtId="0" fontId="0" fillId="12" borderId="4" xfId="0" applyFill="1" applyBorder="1" applyAlignment="1">
      <alignment horizontal="center" vertical="center" wrapText="1"/>
    </xf>
    <xf numFmtId="0" fontId="4" fillId="0" borderId="0" xfId="0" applyFont="1" applyBorder="1" applyAlignment="1">
      <alignment horizontal="center" vertical="center"/>
    </xf>
    <xf numFmtId="0" fontId="2" fillId="0" borderId="12" xfId="0" applyFont="1" applyBorder="1" applyAlignment="1">
      <alignment horizontal="center" vertical="center" wrapText="1"/>
    </xf>
    <xf numFmtId="0" fontId="0" fillId="13" borderId="4"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9" xfId="0" applyFill="1" applyBorder="1" applyAlignment="1">
      <alignment horizontal="center" vertical="center" wrapText="1"/>
    </xf>
    <xf numFmtId="0" fontId="0" fillId="14" borderId="4"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8"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8"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8" xfId="0" applyFill="1" applyBorder="1" applyAlignment="1">
      <alignment horizontal="center" vertical="center" wrapText="1"/>
    </xf>
    <xf numFmtId="0" fontId="0" fillId="18" borderId="4" xfId="0" applyFill="1" applyBorder="1" applyAlignment="1">
      <alignment horizontal="center" vertical="center" wrapText="1"/>
    </xf>
    <xf numFmtId="0" fontId="0" fillId="18" borderId="8" xfId="0" applyFill="1" applyBorder="1" applyAlignment="1">
      <alignment horizontal="center" vertical="center" wrapText="1"/>
    </xf>
    <xf numFmtId="0" fontId="0" fillId="19" borderId="5" xfId="0" applyFill="1" applyBorder="1" applyAlignment="1">
      <alignment horizontal="center" vertical="center" wrapText="1"/>
    </xf>
    <xf numFmtId="0" fontId="0" fillId="19" borderId="8" xfId="0" applyFill="1" applyBorder="1" applyAlignment="1">
      <alignment horizontal="center" vertical="center" wrapText="1"/>
    </xf>
    <xf numFmtId="0" fontId="0" fillId="20" borderId="4" xfId="0" applyFill="1" applyBorder="1" applyAlignment="1">
      <alignment horizontal="center" vertical="center" wrapText="1"/>
    </xf>
    <xf numFmtId="0" fontId="0" fillId="20" borderId="10" xfId="0" applyFill="1" applyBorder="1" applyAlignment="1">
      <alignment horizontal="center" vertical="center" wrapText="1"/>
    </xf>
    <xf numFmtId="0" fontId="0" fillId="20" borderId="8" xfId="0" applyFill="1" applyBorder="1" applyAlignment="1">
      <alignment horizontal="center" vertical="center" wrapText="1"/>
    </xf>
    <xf numFmtId="0" fontId="0" fillId="21" borderId="4" xfId="0" applyFill="1" applyBorder="1" applyAlignment="1">
      <alignment horizontal="center" vertical="center" wrapText="1"/>
    </xf>
    <xf numFmtId="0" fontId="0" fillId="21" borderId="10" xfId="0" applyFill="1" applyBorder="1" applyAlignment="1">
      <alignment horizontal="center" vertical="center" wrapText="1"/>
    </xf>
    <xf numFmtId="0" fontId="0" fillId="21" borderId="8" xfId="0" applyFill="1" applyBorder="1" applyAlignment="1">
      <alignment horizontal="center" vertical="center" wrapText="1"/>
    </xf>
    <xf numFmtId="0" fontId="0" fillId="22" borderId="5" xfId="0" applyFill="1" applyBorder="1" applyAlignment="1">
      <alignment horizontal="center" vertical="center" wrapText="1"/>
    </xf>
    <xf numFmtId="0" fontId="0" fillId="22" borderId="10" xfId="0" applyFill="1" applyBorder="1" applyAlignment="1">
      <alignment horizontal="center" vertical="center" wrapText="1"/>
    </xf>
    <xf numFmtId="0" fontId="0" fillId="22" borderId="8" xfId="0" applyFill="1" applyBorder="1" applyAlignment="1">
      <alignment horizontal="center" vertical="center" wrapText="1"/>
    </xf>
    <xf numFmtId="0" fontId="0" fillId="23" borderId="4" xfId="0" applyFill="1" applyBorder="1" applyAlignment="1">
      <alignment horizontal="center" vertical="center" wrapText="1"/>
    </xf>
    <xf numFmtId="0" fontId="0" fillId="23" borderId="8" xfId="0" applyFill="1" applyBorder="1" applyAlignment="1">
      <alignment horizontal="center" vertical="center" wrapText="1"/>
    </xf>
    <xf numFmtId="0" fontId="0" fillId="24" borderId="4" xfId="0" applyFill="1" applyBorder="1" applyAlignment="1">
      <alignment horizontal="center" vertical="center" wrapText="1"/>
    </xf>
    <xf numFmtId="0" fontId="0" fillId="24" borderId="8" xfId="0" applyFill="1" applyBorder="1" applyAlignment="1">
      <alignment horizontal="center" vertical="center" wrapText="1"/>
    </xf>
    <xf numFmtId="0" fontId="0" fillId="25" borderId="5" xfId="0" applyFill="1" applyBorder="1" applyAlignment="1">
      <alignment horizontal="center" vertical="center" wrapText="1"/>
    </xf>
    <xf numFmtId="0" fontId="0" fillId="25" borderId="8" xfId="0" applyFill="1" applyBorder="1" applyAlignment="1">
      <alignment horizontal="center" vertical="center" wrapText="1"/>
    </xf>
    <xf numFmtId="0" fontId="0" fillId="26" borderId="4" xfId="0" applyFill="1" applyBorder="1" applyAlignment="1">
      <alignment horizontal="center" vertical="center" wrapText="1"/>
    </xf>
    <xf numFmtId="0" fontId="0" fillId="26" borderId="8" xfId="0" applyFill="1" applyBorder="1" applyAlignment="1">
      <alignment horizontal="center" vertical="center" wrapText="1"/>
    </xf>
    <xf numFmtId="0" fontId="0" fillId="27" borderId="4" xfId="0" applyFill="1" applyBorder="1" applyAlignment="1">
      <alignment horizontal="center" vertical="center" wrapText="1"/>
    </xf>
    <xf numFmtId="0" fontId="0" fillId="27" borderId="8" xfId="0" applyFill="1" applyBorder="1" applyAlignment="1">
      <alignment horizontal="center" vertical="center" wrapText="1"/>
    </xf>
    <xf numFmtId="0" fontId="0" fillId="28" borderId="5" xfId="0" applyFill="1" applyBorder="1" applyAlignment="1">
      <alignment horizontal="center" vertical="center" wrapText="1"/>
    </xf>
    <xf numFmtId="0" fontId="0" fillId="28" borderId="8" xfId="0" applyFill="1" applyBorder="1" applyAlignment="1">
      <alignment horizontal="center" vertical="center" wrapText="1"/>
    </xf>
    <xf numFmtId="0" fontId="0" fillId="29" borderId="4" xfId="0" applyFill="1" applyBorder="1" applyAlignment="1">
      <alignment horizontal="center" vertical="center" wrapText="1"/>
    </xf>
    <xf numFmtId="0" fontId="0" fillId="29" borderId="10" xfId="0" applyFill="1" applyBorder="1" applyAlignment="1">
      <alignment horizontal="center" vertical="center" wrapText="1"/>
    </xf>
    <xf numFmtId="0" fontId="0" fillId="29" borderId="8" xfId="0" applyFill="1" applyBorder="1" applyAlignment="1">
      <alignment horizontal="center" vertical="center" wrapText="1"/>
    </xf>
    <xf numFmtId="0" fontId="0" fillId="30" borderId="4" xfId="0" applyFill="1" applyBorder="1" applyAlignment="1">
      <alignment horizontal="center" vertical="center" wrapText="1"/>
    </xf>
    <xf numFmtId="0" fontId="0" fillId="30" borderId="10" xfId="0" applyFill="1" applyBorder="1" applyAlignment="1">
      <alignment horizontal="center" vertical="center" wrapText="1"/>
    </xf>
    <xf numFmtId="0" fontId="0" fillId="30" borderId="8" xfId="0" applyFill="1" applyBorder="1" applyAlignment="1">
      <alignment horizontal="center" vertical="center" wrapText="1"/>
    </xf>
    <xf numFmtId="0" fontId="0" fillId="31" borderId="5" xfId="0" applyFill="1" applyBorder="1" applyAlignment="1">
      <alignment horizontal="center" vertical="center" wrapText="1"/>
    </xf>
    <xf numFmtId="0" fontId="0" fillId="31" borderId="10" xfId="0" applyFill="1" applyBorder="1" applyAlignment="1">
      <alignment horizontal="center" vertical="center" wrapText="1"/>
    </xf>
    <xf numFmtId="0" fontId="0" fillId="31" borderId="8" xfId="0" applyFill="1" applyBorder="1" applyAlignment="1">
      <alignment horizontal="center" vertical="center" wrapText="1"/>
    </xf>
    <xf numFmtId="0" fontId="5" fillId="0" borderId="0" xfId="0" applyFont="1" applyBorder="1" applyAlignment="1">
      <alignment horizontal="center"/>
    </xf>
    <xf numFmtId="0" fontId="4" fillId="0" borderId="0" xfId="0" applyFont="1" applyBorder="1" applyAlignment="1">
      <alignment horizontal="left" vertical="center" wrapText="1"/>
    </xf>
  </cellXfs>
  <cellStyles count="1">
    <cellStyle name="Normal" xfId="0" builtinId="0"/>
  </cellStyles>
  <dxfs count="0"/>
  <tableStyles count="0" defaultTableStyle="TableStyleMedium9"/>
  <colors>
    <mruColors>
      <color rgb="FFFBD6B7"/>
      <color rgb="FFF9B883"/>
      <color rgb="FFF68E38"/>
      <color rgb="FFEEEEEE"/>
      <color rgb="FFD9D9D9"/>
      <color rgb="FFBCBCBC"/>
      <color rgb="FFF3F0F6"/>
      <color rgb="FFE1DAEA"/>
      <color rgb="FFC8BBD7"/>
      <color rgb="FFB2A1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Style de Vie</a:t>
            </a:r>
          </a:p>
        </c:rich>
      </c:tx>
      <c:layout/>
      <c:overlay val="0"/>
      <c:spPr>
        <a:solidFill>
          <a:srgbClr val="F56A2B"/>
        </a:solidFill>
        <a:ln>
          <a:noFill/>
        </a:ln>
        <a:effectLst/>
      </c:spPr>
    </c:title>
    <c:autoTitleDeleted val="0"/>
    <c:plotArea>
      <c:layout/>
      <c:pieChart>
        <c:varyColors val="1"/>
        <c:ser>
          <c:idx val="0"/>
          <c:order val="0"/>
          <c:spPr>
            <a:solidFill>
              <a:schemeClr val="accent3">
                <a:lumMod val="60000"/>
                <a:lumOff val="40000"/>
              </a:schemeClr>
            </a:solidFill>
          </c:spPr>
          <c:dPt>
            <c:idx val="0"/>
            <c:bubble3D val="0"/>
            <c:spPr>
              <a:solidFill>
                <a:srgbClr val="92D050"/>
              </a:solidFill>
              <a:ln>
                <a:solidFill>
                  <a:schemeClr val="accent1"/>
                </a:solidFill>
              </a:ln>
              <a:effectLst/>
            </c:spPr>
            <c:extLst xmlns:c16r2="http://schemas.microsoft.com/office/drawing/2015/06/chart">
              <c:ext xmlns:c16="http://schemas.microsoft.com/office/drawing/2014/chart" uri="{C3380CC4-5D6E-409C-BE32-E72D297353CC}">
                <c16:uniqueId val="{0000000A-2DDD-499B-91C4-3F7C56789D7F}"/>
              </c:ext>
            </c:extLst>
          </c:dPt>
          <c:dPt>
            <c:idx val="1"/>
            <c:bubble3D val="0"/>
            <c:spPr>
              <a:solidFill>
                <a:schemeClr val="bg1"/>
              </a:solidFill>
              <a:ln>
                <a:solidFill>
                  <a:schemeClr val="accent1"/>
                </a:solidFill>
              </a:ln>
              <a:effectLst/>
            </c:spPr>
            <c:extLst xmlns:c16r2="http://schemas.microsoft.com/office/drawing/2015/06/chart">
              <c:ext xmlns:c16="http://schemas.microsoft.com/office/drawing/2014/chart" uri="{C3380CC4-5D6E-409C-BE32-E72D297353CC}">
                <c16:uniqueId val="{00000008-2DDD-499B-91C4-3F7C56789D7F}"/>
              </c:ext>
            </c:extLst>
          </c:dPt>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DDD-499B-91C4-3F7C56789D7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val>
            <c:numRef>
              <c:f>Feuil1!$C$50:$C$51</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0-2DDD-499B-91C4-3F7C56789D7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Déchets</a:t>
            </a:r>
          </a:p>
        </c:rich>
      </c:tx>
      <c:layout/>
      <c:overlay val="0"/>
      <c:spPr>
        <a:solidFill>
          <a:srgbClr val="9C9284"/>
        </a:solidFill>
        <a:ln>
          <a:noFill/>
        </a:ln>
        <a:effectLst/>
      </c:spPr>
    </c:title>
    <c:autoTitleDeleted val="0"/>
    <c:plotArea>
      <c:layout/>
      <c:pieChart>
        <c:varyColors val="1"/>
        <c:ser>
          <c:idx val="0"/>
          <c:order val="0"/>
          <c:spPr>
            <a:solidFill>
              <a:schemeClr val="accent3">
                <a:lumMod val="60000"/>
                <a:lumOff val="40000"/>
              </a:schemeClr>
            </a:solidFill>
          </c:spPr>
          <c:dPt>
            <c:idx val="0"/>
            <c:bubble3D val="0"/>
            <c:spPr>
              <a:solidFill>
                <a:srgbClr val="92D050"/>
              </a:solidFill>
              <a:ln>
                <a:solidFill>
                  <a:schemeClr val="accent1"/>
                </a:solidFill>
              </a:ln>
              <a:effectLst/>
            </c:spPr>
            <c:extLst xmlns:c16r2="http://schemas.microsoft.com/office/drawing/2015/06/chart">
              <c:ext xmlns:c16="http://schemas.microsoft.com/office/drawing/2014/chart" uri="{C3380CC4-5D6E-409C-BE32-E72D297353CC}">
                <c16:uniqueId val="{00000001-5BAE-4930-B545-C912CE9308A9}"/>
              </c:ext>
            </c:extLst>
          </c:dPt>
          <c:dPt>
            <c:idx val="1"/>
            <c:bubble3D val="0"/>
            <c:spPr>
              <a:solidFill>
                <a:schemeClr val="bg1"/>
              </a:solidFill>
              <a:ln>
                <a:solidFill>
                  <a:schemeClr val="accent1"/>
                </a:solidFill>
              </a:ln>
              <a:effectLst/>
            </c:spPr>
            <c:extLst xmlns:c16r2="http://schemas.microsoft.com/office/drawing/2015/06/chart">
              <c:ext xmlns:c16="http://schemas.microsoft.com/office/drawing/2014/chart" uri="{C3380CC4-5D6E-409C-BE32-E72D297353CC}">
                <c16:uniqueId val="{00000003-5BAE-4930-B545-C912CE9308A9}"/>
              </c:ext>
            </c:extLst>
          </c:dPt>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BAE-4930-B545-C912CE9308A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val>
            <c:numRef>
              <c:f>Feuil1!$C$41:$C$42</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5BAE-4930-B545-C912CE9308A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Mobilités</a:t>
            </a:r>
          </a:p>
        </c:rich>
      </c:tx>
      <c:layout/>
      <c:overlay val="0"/>
      <c:spPr>
        <a:solidFill>
          <a:srgbClr val="AB6ACC"/>
        </a:solidFill>
        <a:ln>
          <a:noFill/>
        </a:ln>
        <a:effectLst/>
      </c:spPr>
    </c:title>
    <c:autoTitleDeleted val="0"/>
    <c:plotArea>
      <c:layout/>
      <c:pieChart>
        <c:varyColors val="1"/>
        <c:ser>
          <c:idx val="0"/>
          <c:order val="0"/>
          <c:spPr>
            <a:solidFill>
              <a:schemeClr val="accent3">
                <a:lumMod val="60000"/>
                <a:lumOff val="40000"/>
              </a:schemeClr>
            </a:solidFill>
          </c:spPr>
          <c:dPt>
            <c:idx val="0"/>
            <c:bubble3D val="0"/>
            <c:spPr>
              <a:solidFill>
                <a:srgbClr val="92D050"/>
              </a:solidFill>
              <a:ln>
                <a:solidFill>
                  <a:schemeClr val="accent1"/>
                </a:solidFill>
              </a:ln>
              <a:effectLst/>
            </c:spPr>
            <c:extLst xmlns:c16r2="http://schemas.microsoft.com/office/drawing/2015/06/chart">
              <c:ext xmlns:c16="http://schemas.microsoft.com/office/drawing/2014/chart" uri="{C3380CC4-5D6E-409C-BE32-E72D297353CC}">
                <c16:uniqueId val="{00000001-D3E7-4F36-BEE8-2B91F9071BDD}"/>
              </c:ext>
            </c:extLst>
          </c:dPt>
          <c:dPt>
            <c:idx val="1"/>
            <c:bubble3D val="0"/>
            <c:spPr>
              <a:solidFill>
                <a:schemeClr val="bg1"/>
              </a:solidFill>
              <a:ln>
                <a:solidFill>
                  <a:schemeClr val="accent1"/>
                </a:solidFill>
              </a:ln>
              <a:effectLst/>
            </c:spPr>
            <c:extLst xmlns:c16r2="http://schemas.microsoft.com/office/drawing/2015/06/chart">
              <c:ext xmlns:c16="http://schemas.microsoft.com/office/drawing/2014/chart" uri="{C3380CC4-5D6E-409C-BE32-E72D297353CC}">
                <c16:uniqueId val="{00000003-D3E7-4F36-BEE8-2B91F9071BDD}"/>
              </c:ext>
            </c:extLst>
          </c:dPt>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3E7-4F36-BEE8-2B91F9071BD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Feuil1!$C$33:$C$34</c:f>
              <c:numCache>
                <c:formatCode>0%</c:formatCode>
                <c:ptCount val="2"/>
                <c:pt idx="0">
                  <c:v>0</c:v>
                </c:pt>
                <c:pt idx="1">
                  <c:v>1</c:v>
                </c:pt>
              </c:numCache>
            </c:numRef>
          </c:cat>
          <c:val>
            <c:numRef>
              <c:f>Feuil1!$C$33:$C$34</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D3E7-4F36-BEE8-2B91F9071BD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Alimentation</a:t>
            </a:r>
          </a:p>
        </c:rich>
      </c:tx>
      <c:layout>
        <c:manualLayout>
          <c:xMode val="edge"/>
          <c:yMode val="edge"/>
          <c:x val="0.30828397328044066"/>
          <c:y val="5.4982798032741462E-2"/>
        </c:manualLayout>
      </c:layout>
      <c:overlay val="0"/>
      <c:spPr>
        <a:solidFill>
          <a:schemeClr val="accent5">
            <a:lumMod val="40000"/>
            <a:lumOff val="60000"/>
          </a:schemeClr>
        </a:solidFill>
        <a:ln>
          <a:noFill/>
        </a:ln>
        <a:effectLst/>
      </c:spPr>
    </c:title>
    <c:autoTitleDeleted val="0"/>
    <c:plotArea>
      <c:layout/>
      <c:pieChart>
        <c:varyColors val="1"/>
        <c:ser>
          <c:idx val="0"/>
          <c:order val="0"/>
          <c:spPr>
            <a:solidFill>
              <a:schemeClr val="accent3">
                <a:lumMod val="60000"/>
                <a:lumOff val="40000"/>
              </a:schemeClr>
            </a:solidFill>
          </c:spPr>
          <c:dPt>
            <c:idx val="0"/>
            <c:bubble3D val="0"/>
            <c:spPr>
              <a:solidFill>
                <a:srgbClr val="92D050"/>
              </a:solidFill>
              <a:ln>
                <a:solidFill>
                  <a:schemeClr val="accent1"/>
                </a:solidFill>
              </a:ln>
              <a:effectLst/>
            </c:spPr>
            <c:extLst xmlns:c16r2="http://schemas.microsoft.com/office/drawing/2015/06/chart">
              <c:ext xmlns:c16="http://schemas.microsoft.com/office/drawing/2014/chart" uri="{C3380CC4-5D6E-409C-BE32-E72D297353CC}">
                <c16:uniqueId val="{00000001-9618-493E-B261-003CB894931B}"/>
              </c:ext>
            </c:extLst>
          </c:dPt>
          <c:dPt>
            <c:idx val="1"/>
            <c:bubble3D val="0"/>
            <c:spPr>
              <a:solidFill>
                <a:schemeClr val="bg1"/>
              </a:solidFill>
              <a:ln>
                <a:solidFill>
                  <a:schemeClr val="accent1"/>
                </a:solidFill>
              </a:ln>
              <a:effectLst/>
            </c:spPr>
            <c:extLst xmlns:c16r2="http://schemas.microsoft.com/office/drawing/2015/06/chart">
              <c:ext xmlns:c16="http://schemas.microsoft.com/office/drawing/2014/chart" uri="{C3380CC4-5D6E-409C-BE32-E72D297353CC}">
                <c16:uniqueId val="{00000003-9618-493E-B261-003CB894931B}"/>
              </c:ext>
            </c:extLst>
          </c:dPt>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618-493E-B261-003CB894931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Feuil1!$C$9:$C$10</c:f>
              <c:numCache>
                <c:formatCode>0%</c:formatCode>
                <c:ptCount val="2"/>
                <c:pt idx="0">
                  <c:v>0</c:v>
                </c:pt>
                <c:pt idx="1">
                  <c:v>1</c:v>
                </c:pt>
              </c:numCache>
            </c:numRef>
          </c:cat>
          <c:val>
            <c:numRef>
              <c:f>Feuil1!$C$9:$C$10</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9618-493E-B261-003CB894931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Logement</a:t>
            </a:r>
          </a:p>
        </c:rich>
      </c:tx>
      <c:layout/>
      <c:overlay val="0"/>
      <c:spPr>
        <a:solidFill>
          <a:srgbClr val="FFCC00"/>
        </a:solidFill>
        <a:ln>
          <a:noFill/>
        </a:ln>
        <a:effectLst/>
      </c:spPr>
    </c:title>
    <c:autoTitleDeleted val="0"/>
    <c:plotArea>
      <c:layout/>
      <c:pieChart>
        <c:varyColors val="1"/>
        <c:ser>
          <c:idx val="0"/>
          <c:order val="0"/>
          <c:spPr>
            <a:solidFill>
              <a:schemeClr val="accent3">
                <a:lumMod val="60000"/>
                <a:lumOff val="40000"/>
              </a:schemeClr>
            </a:solidFill>
          </c:spPr>
          <c:dPt>
            <c:idx val="0"/>
            <c:bubble3D val="0"/>
            <c:spPr>
              <a:solidFill>
                <a:srgbClr val="92D050"/>
              </a:solidFill>
              <a:ln>
                <a:solidFill>
                  <a:schemeClr val="accent1"/>
                </a:solidFill>
              </a:ln>
              <a:effectLst/>
            </c:spPr>
            <c:extLst xmlns:c16r2="http://schemas.microsoft.com/office/drawing/2015/06/chart">
              <c:ext xmlns:c16="http://schemas.microsoft.com/office/drawing/2014/chart" uri="{C3380CC4-5D6E-409C-BE32-E72D297353CC}">
                <c16:uniqueId val="{00000001-9A4A-4E3C-9233-FEAD2EC6EE4F}"/>
              </c:ext>
            </c:extLst>
          </c:dPt>
          <c:dPt>
            <c:idx val="1"/>
            <c:bubble3D val="0"/>
            <c:spPr>
              <a:solidFill>
                <a:schemeClr val="bg1"/>
              </a:solidFill>
              <a:ln>
                <a:solidFill>
                  <a:schemeClr val="accent1"/>
                </a:solidFill>
              </a:ln>
              <a:effectLst/>
            </c:spPr>
            <c:extLst xmlns:c16r2="http://schemas.microsoft.com/office/drawing/2015/06/chart">
              <c:ext xmlns:c16="http://schemas.microsoft.com/office/drawing/2014/chart" uri="{C3380CC4-5D6E-409C-BE32-E72D297353CC}">
                <c16:uniqueId val="{00000003-9A4A-4E3C-9233-FEAD2EC6EE4F}"/>
              </c:ext>
            </c:extLst>
          </c:dPt>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A4A-4E3C-9233-FEAD2EC6EE4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val>
            <c:numRef>
              <c:f>Feuil1!$C$18:$C$19</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9A4A-4E3C-9233-FEAD2EC6EE4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Engagement</a:t>
            </a:r>
            <a:r>
              <a:rPr lang="fr-FR" baseline="0"/>
              <a:t> solidaire</a:t>
            </a:r>
            <a:endParaRPr lang="fr-FR"/>
          </a:p>
        </c:rich>
      </c:tx>
      <c:layout/>
      <c:overlay val="0"/>
      <c:spPr>
        <a:solidFill>
          <a:srgbClr val="92D050"/>
        </a:solidFill>
        <a:ln>
          <a:noFill/>
        </a:ln>
        <a:effectLst/>
      </c:spPr>
    </c:title>
    <c:autoTitleDeleted val="0"/>
    <c:plotArea>
      <c:layout/>
      <c:pieChart>
        <c:varyColors val="1"/>
        <c:ser>
          <c:idx val="0"/>
          <c:order val="0"/>
          <c:spPr>
            <a:solidFill>
              <a:schemeClr val="accent3">
                <a:lumMod val="60000"/>
                <a:lumOff val="40000"/>
              </a:schemeClr>
            </a:solidFill>
          </c:spPr>
          <c:dPt>
            <c:idx val="0"/>
            <c:bubble3D val="0"/>
            <c:spPr>
              <a:solidFill>
                <a:srgbClr val="92D050"/>
              </a:solidFill>
              <a:ln>
                <a:solidFill>
                  <a:schemeClr val="accent1"/>
                </a:solidFill>
              </a:ln>
              <a:effectLst/>
            </c:spPr>
            <c:extLst xmlns:c16r2="http://schemas.microsoft.com/office/drawing/2015/06/chart">
              <c:ext xmlns:c16="http://schemas.microsoft.com/office/drawing/2014/chart" uri="{C3380CC4-5D6E-409C-BE32-E72D297353CC}">
                <c16:uniqueId val="{00000001-9874-437B-81B5-5161773131DB}"/>
              </c:ext>
            </c:extLst>
          </c:dPt>
          <c:dPt>
            <c:idx val="1"/>
            <c:bubble3D val="0"/>
            <c:spPr>
              <a:solidFill>
                <a:schemeClr val="bg1"/>
              </a:solidFill>
              <a:ln>
                <a:solidFill>
                  <a:schemeClr val="accent1"/>
                </a:solidFill>
              </a:ln>
              <a:effectLst/>
            </c:spPr>
            <c:extLst xmlns:c16r2="http://schemas.microsoft.com/office/drawing/2015/06/chart">
              <c:ext xmlns:c16="http://schemas.microsoft.com/office/drawing/2014/chart" uri="{C3380CC4-5D6E-409C-BE32-E72D297353CC}">
                <c16:uniqueId val="{00000003-9874-437B-81B5-5161773131DB}"/>
              </c:ext>
            </c:extLst>
          </c:dPt>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874-437B-81B5-5161773131D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val>
            <c:numRef>
              <c:f>Feuil1!$C$25:$C$26</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4-9874-437B-81B5-5161773131D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xml"/><Relationship Id="rId7"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304802</xdr:colOff>
      <xdr:row>71</xdr:row>
      <xdr:rowOff>61914</xdr:rowOff>
    </xdr:from>
    <xdr:to>
      <xdr:col>1</xdr:col>
      <xdr:colOff>1285876</xdr:colOff>
      <xdr:row>80</xdr:row>
      <xdr:rowOff>33337</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300039</xdr:colOff>
      <xdr:row>75</xdr:row>
      <xdr:rowOff>149224</xdr:rowOff>
    </xdr:from>
    <xdr:to>
      <xdr:col>5</xdr:col>
      <xdr:colOff>422275</xdr:colOff>
      <xdr:row>84</xdr:row>
      <xdr:rowOff>115886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833436</xdr:colOff>
      <xdr:row>69</xdr:row>
      <xdr:rowOff>76202</xdr:rowOff>
    </xdr:from>
    <xdr:to>
      <xdr:col>8</xdr:col>
      <xdr:colOff>314323</xdr:colOff>
      <xdr:row>78</xdr:row>
      <xdr:rowOff>47624</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161924</xdr:colOff>
      <xdr:row>54</xdr:row>
      <xdr:rowOff>152399</xdr:rowOff>
    </xdr:from>
    <xdr:to>
      <xdr:col>1</xdr:col>
      <xdr:colOff>1142998</xdr:colOff>
      <xdr:row>63</xdr:row>
      <xdr:rowOff>123825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314325</xdr:colOff>
      <xdr:row>59</xdr:row>
      <xdr:rowOff>14288</xdr:rowOff>
    </xdr:from>
    <xdr:to>
      <xdr:col>5</xdr:col>
      <xdr:colOff>342899</xdr:colOff>
      <xdr:row>67</xdr:row>
      <xdr:rowOff>142876</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952501</xdr:colOff>
      <xdr:row>55</xdr:row>
      <xdr:rowOff>42863</xdr:rowOff>
    </xdr:from>
    <xdr:to>
      <xdr:col>8</xdr:col>
      <xdr:colOff>300037</xdr:colOff>
      <xdr:row>64</xdr:row>
      <xdr:rowOff>14288</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1</xdr:col>
      <xdr:colOff>6781</xdr:colOff>
      <xdr:row>0</xdr:row>
      <xdr:rowOff>2519642</xdr:rowOff>
    </xdr:to>
    <xdr:pic>
      <xdr:nvPicPr>
        <xdr:cNvPr id="2" name="Image 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0"/>
          <a:ext cx="1488448" cy="2519642"/>
        </a:xfrm>
        <a:prstGeom prst="rect">
          <a:avLst/>
        </a:prstGeom>
      </xdr:spPr>
    </xdr:pic>
    <xdr:clientData/>
  </xdr:twoCellAnchor>
  <xdr:twoCellAnchor editAs="oneCell">
    <xdr:from>
      <xdr:col>1</xdr:col>
      <xdr:colOff>104775</xdr:colOff>
      <xdr:row>0</xdr:row>
      <xdr:rowOff>1885297</xdr:rowOff>
    </xdr:from>
    <xdr:to>
      <xdr:col>8</xdr:col>
      <xdr:colOff>301659</xdr:colOff>
      <xdr:row>0</xdr:row>
      <xdr:rowOff>3096677</xdr:rowOff>
    </xdr:to>
    <xdr:pic>
      <xdr:nvPicPr>
        <xdr:cNvPr id="3" name="Image 2"/>
        <xdr:cNvPicPr>
          <a:picLocks noChangeAspect="1"/>
        </xdr:cNvPicPr>
      </xdr:nvPicPr>
      <xdr:blipFill>
        <a:blip xmlns:r="http://schemas.openxmlformats.org/officeDocument/2006/relationships" r:embed="rId8"/>
        <a:stretch>
          <a:fillRect/>
        </a:stretch>
      </xdr:blipFill>
      <xdr:spPr>
        <a:xfrm>
          <a:off x="1590675" y="1885297"/>
          <a:ext cx="7473984" cy="1211380"/>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showRowColHeaders="0" tabSelected="1" showRuler="0" view="pageLayout" zoomScaleNormal="100" workbookViewId="0">
      <selection activeCell="A34" sqref="A34"/>
    </sheetView>
  </sheetViews>
  <sheetFormatPr baseColWidth="10" defaultColWidth="10.875" defaultRowHeight="12.75" x14ac:dyDescent="0.2"/>
  <cols>
    <col min="1" max="1" width="18.375" style="4" customWidth="1"/>
    <col min="2" max="2" width="17.625" style="4" customWidth="1"/>
    <col min="3" max="3" width="6.25" style="4" customWidth="1"/>
    <col min="4" max="4" width="20" style="4" customWidth="1"/>
    <col min="5" max="5" width="5.625" style="4" customWidth="1"/>
    <col min="6" max="6" width="17.875" style="4" customWidth="1"/>
    <col min="7" max="7" width="5.125" style="4" customWidth="1"/>
    <col min="8" max="8" width="17.625" style="4" customWidth="1"/>
    <col min="9" max="9" width="5.375" style="4" customWidth="1"/>
    <col min="10" max="16384" width="10.875" style="4"/>
  </cols>
  <sheetData>
    <row r="1" spans="1:9" ht="384.75" customHeight="1" x14ac:dyDescent="0.2">
      <c r="A1" s="52"/>
      <c r="B1" s="100" t="s">
        <v>100</v>
      </c>
      <c r="C1" s="100"/>
      <c r="D1" s="100"/>
      <c r="E1" s="100"/>
      <c r="F1" s="100"/>
      <c r="G1" s="100"/>
      <c r="H1" s="100"/>
      <c r="I1" s="100"/>
    </row>
    <row r="3" spans="1:9" ht="38.25" x14ac:dyDescent="0.2">
      <c r="A3" s="47" t="s">
        <v>2</v>
      </c>
      <c r="B3" s="21"/>
      <c r="C3" s="57" t="s">
        <v>8</v>
      </c>
      <c r="D3" s="21"/>
      <c r="E3" s="54" t="s">
        <v>9</v>
      </c>
      <c r="F3" s="27"/>
      <c r="G3" s="59" t="s">
        <v>10</v>
      </c>
      <c r="H3" s="27"/>
      <c r="I3" s="61" t="s">
        <v>11</v>
      </c>
    </row>
    <row r="4" spans="1:9" ht="74.25" customHeight="1" x14ac:dyDescent="0.2">
      <c r="A4" s="23" t="s">
        <v>3</v>
      </c>
      <c r="B4" s="22" t="s">
        <v>23</v>
      </c>
      <c r="C4" s="58"/>
      <c r="D4" s="22" t="s">
        <v>1</v>
      </c>
      <c r="E4" s="55"/>
      <c r="F4" s="32" t="s">
        <v>129</v>
      </c>
      <c r="G4" s="60"/>
      <c r="H4" s="32" t="s">
        <v>128</v>
      </c>
      <c r="I4" s="62"/>
    </row>
    <row r="5" spans="1:9" ht="123.75" customHeight="1" x14ac:dyDescent="0.2">
      <c r="A5" s="24" t="s">
        <v>7</v>
      </c>
      <c r="B5" s="22" t="s">
        <v>12</v>
      </c>
      <c r="C5" s="58"/>
      <c r="D5" s="22" t="s">
        <v>0</v>
      </c>
      <c r="E5" s="55"/>
      <c r="F5" s="25" t="s">
        <v>127</v>
      </c>
      <c r="G5" s="60"/>
      <c r="H5" s="32" t="s">
        <v>126</v>
      </c>
      <c r="I5" s="62"/>
    </row>
    <row r="6" spans="1:9" ht="113.25" customHeight="1" x14ac:dyDescent="0.2">
      <c r="A6" s="24" t="s">
        <v>22</v>
      </c>
      <c r="B6" s="22" t="s">
        <v>33</v>
      </c>
      <c r="C6" s="58"/>
      <c r="D6" s="11" t="s">
        <v>123</v>
      </c>
      <c r="E6" s="56"/>
      <c r="F6" s="32" t="s">
        <v>124</v>
      </c>
      <c r="G6" s="60"/>
      <c r="H6" s="32" t="s">
        <v>125</v>
      </c>
      <c r="I6" s="62"/>
    </row>
    <row r="7" spans="1:9" ht="84.75" customHeight="1" x14ac:dyDescent="0.2">
      <c r="A7" s="24" t="s">
        <v>67</v>
      </c>
      <c r="B7" s="25" t="s">
        <v>68</v>
      </c>
      <c r="C7" s="58"/>
      <c r="D7" s="25" t="s">
        <v>120</v>
      </c>
      <c r="E7" s="55"/>
      <c r="F7" s="25" t="s">
        <v>121</v>
      </c>
      <c r="G7" s="60"/>
      <c r="H7" s="25" t="s">
        <v>122</v>
      </c>
      <c r="I7" s="62"/>
    </row>
    <row r="8" spans="1:9" x14ac:dyDescent="0.2">
      <c r="A8" s="1"/>
      <c r="B8" s="1"/>
      <c r="C8" s="1">
        <f>SUM(C4:C7)</f>
        <v>0</v>
      </c>
      <c r="D8" s="1"/>
      <c r="E8" s="1">
        <f>SUM(E4:E7)</f>
        <v>0</v>
      </c>
      <c r="F8" s="1"/>
      <c r="G8" s="1">
        <f>SUM(G4:G7)</f>
        <v>0</v>
      </c>
      <c r="H8" s="1"/>
      <c r="I8" s="1">
        <f>SUM(I4:I7)</f>
        <v>0</v>
      </c>
    </row>
    <row r="9" spans="1:9" ht="19.149999999999999" customHeight="1" x14ac:dyDescent="0.2">
      <c r="A9" s="5" t="s">
        <v>34</v>
      </c>
      <c r="B9" s="3">
        <f>C8+E8+G8+I8</f>
        <v>0</v>
      </c>
      <c r="C9" s="20">
        <f>B9/B10</f>
        <v>0</v>
      </c>
      <c r="D9" s="3"/>
      <c r="E9" s="3"/>
      <c r="F9" s="3"/>
      <c r="G9" s="3"/>
      <c r="H9" s="3"/>
      <c r="I9" s="3"/>
    </row>
    <row r="10" spans="1:9" ht="13.15" customHeight="1" x14ac:dyDescent="0.2">
      <c r="A10" s="17" t="s">
        <v>66</v>
      </c>
      <c r="B10" s="3">
        <v>12</v>
      </c>
      <c r="C10" s="20">
        <f>100%-C9</f>
        <v>1</v>
      </c>
      <c r="D10" s="3"/>
      <c r="E10" s="3"/>
      <c r="F10" s="3"/>
      <c r="G10" s="3"/>
      <c r="H10" s="3"/>
      <c r="I10" s="3"/>
    </row>
    <row r="11" spans="1:9" ht="38.25" x14ac:dyDescent="0.2">
      <c r="A11" s="26" t="s">
        <v>4</v>
      </c>
      <c r="B11" s="27"/>
      <c r="C11" s="28" t="s">
        <v>8</v>
      </c>
      <c r="D11" s="21"/>
      <c r="E11" s="63" t="s">
        <v>9</v>
      </c>
      <c r="F11" s="27"/>
      <c r="G11" s="65" t="s">
        <v>10</v>
      </c>
      <c r="H11" s="27"/>
      <c r="I11" s="67" t="s">
        <v>11</v>
      </c>
    </row>
    <row r="12" spans="1:9" ht="51" x14ac:dyDescent="0.2">
      <c r="A12" s="29" t="s">
        <v>5</v>
      </c>
      <c r="B12" s="22" t="s">
        <v>6</v>
      </c>
      <c r="C12" s="30"/>
      <c r="D12" s="22" t="s">
        <v>30</v>
      </c>
      <c r="E12" s="64"/>
      <c r="F12" s="22" t="s">
        <v>31</v>
      </c>
      <c r="G12" s="66"/>
      <c r="H12" s="22" t="s">
        <v>32</v>
      </c>
      <c r="I12" s="68"/>
    </row>
    <row r="13" spans="1:9" ht="114.75" customHeight="1" x14ac:dyDescent="0.2">
      <c r="A13" s="31" t="s">
        <v>43</v>
      </c>
      <c r="B13" s="22" t="s">
        <v>44</v>
      </c>
      <c r="C13" s="30"/>
      <c r="D13" s="22" t="s">
        <v>45</v>
      </c>
      <c r="E13" s="64"/>
      <c r="F13" s="22" t="s">
        <v>47</v>
      </c>
      <c r="G13" s="66"/>
      <c r="H13" s="22" t="s">
        <v>46</v>
      </c>
      <c r="I13" s="68"/>
    </row>
    <row r="14" spans="1:9" ht="143.25" customHeight="1" x14ac:dyDescent="0.2">
      <c r="A14" s="31" t="s">
        <v>69</v>
      </c>
      <c r="B14" s="32" t="s">
        <v>71</v>
      </c>
      <c r="C14" s="30"/>
      <c r="D14" s="32" t="s">
        <v>72</v>
      </c>
      <c r="E14" s="64"/>
      <c r="F14" s="32" t="s">
        <v>73</v>
      </c>
      <c r="G14" s="66"/>
      <c r="H14" s="32" t="s">
        <v>119</v>
      </c>
      <c r="I14" s="68"/>
    </row>
    <row r="15" spans="1:9" ht="117.4" customHeight="1" x14ac:dyDescent="0.2">
      <c r="A15" s="31" t="s">
        <v>70</v>
      </c>
      <c r="B15" s="32" t="s">
        <v>115</v>
      </c>
      <c r="C15" s="30"/>
      <c r="D15" s="32" t="s">
        <v>116</v>
      </c>
      <c r="E15" s="64"/>
      <c r="F15" s="32" t="s">
        <v>117</v>
      </c>
      <c r="G15" s="66"/>
      <c r="H15" s="32" t="s">
        <v>118</v>
      </c>
      <c r="I15" s="68"/>
    </row>
    <row r="16" spans="1:9" ht="138" customHeight="1" x14ac:dyDescent="0.2">
      <c r="A16" s="31" t="s">
        <v>40</v>
      </c>
      <c r="B16" s="32" t="s">
        <v>114</v>
      </c>
      <c r="C16" s="30"/>
      <c r="D16" s="32" t="s">
        <v>113</v>
      </c>
      <c r="E16" s="64"/>
      <c r="F16" s="32" t="s">
        <v>112</v>
      </c>
      <c r="G16" s="66"/>
      <c r="H16" s="32" t="s">
        <v>111</v>
      </c>
      <c r="I16" s="68"/>
    </row>
    <row r="17" spans="1:9" x14ac:dyDescent="0.2">
      <c r="A17" s="11"/>
      <c r="B17" s="11"/>
      <c r="C17" s="1">
        <f>SUM(C12:C16)</f>
        <v>0</v>
      </c>
      <c r="D17" s="1"/>
      <c r="E17" s="1">
        <f>SUM(E12:E16)</f>
        <v>0</v>
      </c>
      <c r="F17" s="11"/>
      <c r="G17" s="1">
        <f>SUM(G12:G16)</f>
        <v>0</v>
      </c>
      <c r="H17" s="11"/>
      <c r="I17" s="1">
        <f>SUM(I12:I16)</f>
        <v>0</v>
      </c>
    </row>
    <row r="18" spans="1:9" x14ac:dyDescent="0.2">
      <c r="A18" s="6" t="s">
        <v>36</v>
      </c>
      <c r="B18" s="19">
        <f>C17+E17+G17+I17</f>
        <v>0</v>
      </c>
      <c r="C18" s="20">
        <f>+B18/B19</f>
        <v>0</v>
      </c>
      <c r="D18" s="1"/>
      <c r="E18" s="3"/>
      <c r="F18" s="1"/>
      <c r="G18" s="3"/>
      <c r="H18" s="1"/>
      <c r="I18" s="3"/>
    </row>
    <row r="19" spans="1:9" x14ac:dyDescent="0.2">
      <c r="A19" s="17" t="s">
        <v>64</v>
      </c>
      <c r="B19" s="19">
        <v>16</v>
      </c>
      <c r="C19" s="20">
        <f>100%-C18</f>
        <v>1</v>
      </c>
      <c r="D19" s="1"/>
      <c r="E19" s="3"/>
      <c r="F19" s="1"/>
      <c r="G19" s="3"/>
      <c r="H19" s="1"/>
      <c r="I19" s="3"/>
    </row>
    <row r="20" spans="1:9" ht="38.25" x14ac:dyDescent="0.2">
      <c r="A20" s="37" t="s">
        <v>13</v>
      </c>
      <c r="B20" s="27"/>
      <c r="C20" s="38" t="s">
        <v>8</v>
      </c>
      <c r="D20" s="21"/>
      <c r="E20" s="69" t="s">
        <v>9</v>
      </c>
      <c r="F20" s="27"/>
      <c r="G20" s="72" t="s">
        <v>10</v>
      </c>
      <c r="H20" s="27"/>
      <c r="I20" s="75" t="s">
        <v>11</v>
      </c>
    </row>
    <row r="21" spans="1:9" ht="85.5" customHeight="1" x14ac:dyDescent="0.2">
      <c r="A21" s="31" t="s">
        <v>15</v>
      </c>
      <c r="B21" s="35" t="s">
        <v>54</v>
      </c>
      <c r="C21" s="36"/>
      <c r="D21" s="35" t="s">
        <v>55</v>
      </c>
      <c r="E21" s="70"/>
      <c r="F21" s="35" t="s">
        <v>86</v>
      </c>
      <c r="G21" s="73"/>
      <c r="H21" s="35" t="s">
        <v>21</v>
      </c>
      <c r="I21" s="76"/>
    </row>
    <row r="22" spans="1:9" ht="113.25" customHeight="1" x14ac:dyDescent="0.2">
      <c r="A22" s="31" t="s">
        <v>76</v>
      </c>
      <c r="B22" s="35" t="s">
        <v>85</v>
      </c>
      <c r="C22" s="36"/>
      <c r="D22" s="35" t="s">
        <v>79</v>
      </c>
      <c r="E22" s="70"/>
      <c r="F22" s="35" t="s">
        <v>78</v>
      </c>
      <c r="G22" s="73"/>
      <c r="H22" s="35" t="s">
        <v>77</v>
      </c>
      <c r="I22" s="76"/>
    </row>
    <row r="23" spans="1:9" ht="107.25" customHeight="1" x14ac:dyDescent="0.2">
      <c r="A23" s="31" t="s">
        <v>48</v>
      </c>
      <c r="B23" s="32" t="s">
        <v>74</v>
      </c>
      <c r="C23" s="34"/>
      <c r="D23" s="32" t="s">
        <v>75</v>
      </c>
      <c r="E23" s="71"/>
      <c r="F23" s="32" t="s">
        <v>62</v>
      </c>
      <c r="G23" s="74"/>
      <c r="H23" s="32" t="s">
        <v>61</v>
      </c>
      <c r="I23" s="77"/>
    </row>
    <row r="24" spans="1:9" x14ac:dyDescent="0.2">
      <c r="A24" s="1"/>
      <c r="B24" s="11"/>
      <c r="C24" s="33">
        <f>SUM(C21:C23)</f>
        <v>0</v>
      </c>
      <c r="D24" s="11"/>
      <c r="E24" s="10">
        <f>SUM(E21:E23)</f>
        <v>0</v>
      </c>
      <c r="F24" s="11"/>
      <c r="G24" s="10">
        <f>SUM(G21:G23)</f>
        <v>0</v>
      </c>
      <c r="H24" s="11"/>
      <c r="I24" s="10">
        <f>SUM(I21:I23)</f>
        <v>0</v>
      </c>
    </row>
    <row r="25" spans="1:9" ht="25.5" x14ac:dyDescent="0.2">
      <c r="A25" s="7" t="s">
        <v>37</v>
      </c>
      <c r="B25" s="3">
        <f>C24+E24+G24+I24</f>
        <v>0</v>
      </c>
      <c r="C25" s="20">
        <f>+B25/B26</f>
        <v>0</v>
      </c>
      <c r="D25" s="3"/>
      <c r="E25" s="10"/>
      <c r="F25" s="3"/>
      <c r="G25" s="10"/>
      <c r="H25" s="3"/>
      <c r="I25" s="10"/>
    </row>
    <row r="26" spans="1:9" x14ac:dyDescent="0.2">
      <c r="A26" s="17" t="s">
        <v>65</v>
      </c>
      <c r="B26" s="3">
        <v>9</v>
      </c>
      <c r="C26" s="20">
        <f>100%-C25</f>
        <v>1</v>
      </c>
      <c r="D26" s="3"/>
      <c r="E26" s="1"/>
      <c r="F26" s="3"/>
      <c r="G26" s="1"/>
      <c r="H26" s="3"/>
      <c r="I26" s="1"/>
    </row>
    <row r="27" spans="1:9" x14ac:dyDescent="0.2">
      <c r="A27" s="17"/>
      <c r="B27" s="3"/>
      <c r="C27" s="1"/>
      <c r="D27" s="3"/>
      <c r="E27" s="1"/>
      <c r="F27" s="3"/>
      <c r="G27" s="1"/>
      <c r="H27" s="3"/>
      <c r="I27" s="1"/>
    </row>
    <row r="28" spans="1:9" ht="38.25" x14ac:dyDescent="0.2">
      <c r="A28" s="39" t="s">
        <v>14</v>
      </c>
      <c r="B28" s="27"/>
      <c r="C28" s="40" t="s">
        <v>8</v>
      </c>
      <c r="D28" s="21"/>
      <c r="E28" s="78" t="s">
        <v>9</v>
      </c>
      <c r="F28" s="27"/>
      <c r="G28" s="80" t="s">
        <v>10</v>
      </c>
      <c r="H28" s="27"/>
      <c r="I28" s="82" t="s">
        <v>11</v>
      </c>
    </row>
    <row r="29" spans="1:9" ht="97.5" customHeight="1" x14ac:dyDescent="0.2">
      <c r="A29" s="31" t="s">
        <v>27</v>
      </c>
      <c r="B29" s="53" t="s">
        <v>90</v>
      </c>
      <c r="C29" s="42"/>
      <c r="D29" s="53" t="s">
        <v>87</v>
      </c>
      <c r="E29" s="79"/>
      <c r="F29" s="53" t="s">
        <v>88</v>
      </c>
      <c r="G29" s="81"/>
      <c r="H29" s="53" t="s">
        <v>89</v>
      </c>
      <c r="I29" s="83"/>
    </row>
    <row r="30" spans="1:9" ht="146.25" customHeight="1" x14ac:dyDescent="0.2">
      <c r="A30" s="31" t="s">
        <v>16</v>
      </c>
      <c r="B30" s="41" t="s">
        <v>17</v>
      </c>
      <c r="C30" s="42"/>
      <c r="D30" s="41" t="s">
        <v>18</v>
      </c>
      <c r="E30" s="79"/>
      <c r="F30" s="41" t="s">
        <v>41</v>
      </c>
      <c r="G30" s="81"/>
      <c r="H30" s="41" t="s">
        <v>20</v>
      </c>
      <c r="I30" s="83"/>
    </row>
    <row r="31" spans="1:9" ht="135.75" customHeight="1" x14ac:dyDescent="0.2">
      <c r="A31" s="31" t="s">
        <v>49</v>
      </c>
      <c r="B31" s="41" t="s">
        <v>51</v>
      </c>
      <c r="C31" s="42"/>
      <c r="D31" s="41" t="s">
        <v>53</v>
      </c>
      <c r="E31" s="79"/>
      <c r="F31" s="41" t="s">
        <v>52</v>
      </c>
      <c r="G31" s="81"/>
      <c r="H31" s="41" t="s">
        <v>50</v>
      </c>
      <c r="I31" s="83"/>
    </row>
    <row r="32" spans="1:9" x14ac:dyDescent="0.2">
      <c r="A32" s="11"/>
      <c r="B32" s="11"/>
      <c r="C32" s="1">
        <f>+C29+C30+C31</f>
        <v>0</v>
      </c>
      <c r="D32" s="11"/>
      <c r="E32" s="1">
        <f>+E29+E30+E31</f>
        <v>0</v>
      </c>
      <c r="F32" s="11"/>
      <c r="G32" s="1">
        <f>+G29+G30+G31</f>
        <v>0</v>
      </c>
      <c r="H32" s="11"/>
      <c r="I32" s="1">
        <f>+I29+I30+I31</f>
        <v>0</v>
      </c>
    </row>
    <row r="33" spans="1:9" x14ac:dyDescent="0.2">
      <c r="A33" s="8" t="s">
        <v>38</v>
      </c>
      <c r="B33" s="3">
        <f>+C32+E32+G32+I32</f>
        <v>0</v>
      </c>
      <c r="C33" s="16">
        <f>+B33/B34</f>
        <v>0</v>
      </c>
      <c r="D33" s="3"/>
      <c r="E33" s="3"/>
      <c r="F33" s="3"/>
      <c r="G33" s="3"/>
      <c r="H33" s="3"/>
      <c r="I33" s="3"/>
    </row>
    <row r="34" spans="1:9" x14ac:dyDescent="0.2">
      <c r="A34" s="17" t="s">
        <v>133</v>
      </c>
      <c r="B34" s="3">
        <v>9</v>
      </c>
      <c r="C34" s="16">
        <f>100%-C33</f>
        <v>1</v>
      </c>
      <c r="D34" s="3"/>
      <c r="E34" s="3"/>
      <c r="F34" s="3"/>
      <c r="G34" s="3"/>
      <c r="H34" s="3"/>
      <c r="I34" s="3"/>
    </row>
    <row r="35" spans="1:9" x14ac:dyDescent="0.2">
      <c r="A35" s="17"/>
      <c r="B35" s="3"/>
      <c r="C35" s="3"/>
      <c r="D35" s="3"/>
      <c r="E35" s="3"/>
      <c r="F35" s="3"/>
      <c r="G35" s="3"/>
      <c r="H35" s="3"/>
      <c r="I35" s="3"/>
    </row>
    <row r="36" spans="1:9" ht="38.25" x14ac:dyDescent="0.2">
      <c r="A36" s="43" t="s">
        <v>24</v>
      </c>
      <c r="B36" s="27"/>
      <c r="C36" s="44" t="s">
        <v>8</v>
      </c>
      <c r="D36" s="21"/>
      <c r="E36" s="84" t="s">
        <v>9</v>
      </c>
      <c r="F36" s="27"/>
      <c r="G36" s="86" t="s">
        <v>10</v>
      </c>
      <c r="H36" s="27"/>
      <c r="I36" s="88" t="s">
        <v>11</v>
      </c>
    </row>
    <row r="37" spans="1:9" ht="72" customHeight="1" x14ac:dyDescent="0.2">
      <c r="A37" s="31" t="s">
        <v>59</v>
      </c>
      <c r="B37" s="32" t="s">
        <v>91</v>
      </c>
      <c r="C37" s="45"/>
      <c r="D37" s="32" t="s">
        <v>92</v>
      </c>
      <c r="E37" s="85"/>
      <c r="F37" s="32" t="s">
        <v>93</v>
      </c>
      <c r="G37" s="87"/>
      <c r="H37" s="32" t="s">
        <v>94</v>
      </c>
      <c r="I37" s="89"/>
    </row>
    <row r="38" spans="1:9" ht="123" customHeight="1" x14ac:dyDescent="0.2">
      <c r="A38" s="31" t="s">
        <v>80</v>
      </c>
      <c r="B38" s="32" t="s">
        <v>81</v>
      </c>
      <c r="C38" s="45"/>
      <c r="D38" s="32" t="s">
        <v>99</v>
      </c>
      <c r="E38" s="85"/>
      <c r="F38" s="32" t="s">
        <v>83</v>
      </c>
      <c r="G38" s="87"/>
      <c r="H38" s="32" t="s">
        <v>82</v>
      </c>
      <c r="I38" s="89"/>
    </row>
    <row r="39" spans="1:9" ht="150" customHeight="1" x14ac:dyDescent="0.2">
      <c r="A39" s="31" t="s">
        <v>60</v>
      </c>
      <c r="B39" s="32" t="s">
        <v>95</v>
      </c>
      <c r="C39" s="45"/>
      <c r="D39" s="32" t="s">
        <v>96</v>
      </c>
      <c r="E39" s="85"/>
      <c r="F39" s="32" t="s">
        <v>97</v>
      </c>
      <c r="G39" s="87"/>
      <c r="H39" s="32" t="s">
        <v>98</v>
      </c>
      <c r="I39" s="89"/>
    </row>
    <row r="40" spans="1:9" x14ac:dyDescent="0.2">
      <c r="A40" s="31"/>
      <c r="B40" s="11"/>
      <c r="C40" s="1">
        <f>SUM(C37:C39)</f>
        <v>0</v>
      </c>
      <c r="D40" s="11"/>
      <c r="E40" s="1">
        <f>SUM(E37:E39)</f>
        <v>0</v>
      </c>
      <c r="F40" s="11"/>
      <c r="G40" s="1">
        <f>SUM(G37:G39)</f>
        <v>0</v>
      </c>
      <c r="H40" s="11"/>
      <c r="I40" s="1">
        <f>SUM(I37:I39)</f>
        <v>0</v>
      </c>
    </row>
    <row r="41" spans="1:9" x14ac:dyDescent="0.2">
      <c r="A41" s="13" t="s">
        <v>42</v>
      </c>
      <c r="B41" s="1">
        <f>C40+E40+G40+I40</f>
        <v>0</v>
      </c>
      <c r="C41" s="16">
        <f>+B41/B42</f>
        <v>0</v>
      </c>
      <c r="D41" s="1"/>
      <c r="F41" s="1"/>
      <c r="H41" s="1"/>
    </row>
    <row r="42" spans="1:9" x14ac:dyDescent="0.2">
      <c r="A42" s="17" t="s">
        <v>58</v>
      </c>
      <c r="B42" s="1">
        <v>9</v>
      </c>
      <c r="C42" s="18">
        <f>100%-C41</f>
        <v>1</v>
      </c>
      <c r="D42" s="1"/>
      <c r="E42" s="1"/>
      <c r="F42" s="1"/>
      <c r="G42" s="1"/>
      <c r="H42" s="1"/>
      <c r="I42" s="1"/>
    </row>
    <row r="43" spans="1:9" x14ac:dyDescent="0.2">
      <c r="A43" s="17"/>
      <c r="B43" s="1"/>
      <c r="C43" s="1"/>
      <c r="D43" s="1"/>
      <c r="E43" s="1"/>
      <c r="F43" s="1"/>
      <c r="G43" s="1"/>
      <c r="H43" s="1"/>
      <c r="I43" s="1"/>
    </row>
    <row r="44" spans="1:9" ht="38.25" x14ac:dyDescent="0.2">
      <c r="A44" s="50" t="s">
        <v>25</v>
      </c>
      <c r="B44" s="27"/>
      <c r="C44" s="51" t="s">
        <v>8</v>
      </c>
      <c r="D44" s="21"/>
      <c r="E44" s="90" t="s">
        <v>9</v>
      </c>
      <c r="F44" s="27"/>
      <c r="G44" s="93" t="s">
        <v>10</v>
      </c>
      <c r="H44" s="27"/>
      <c r="I44" s="96" t="s">
        <v>11</v>
      </c>
    </row>
    <row r="45" spans="1:9" ht="153.75" customHeight="1" x14ac:dyDescent="0.2">
      <c r="A45" s="48" t="s">
        <v>29</v>
      </c>
      <c r="B45" s="35" t="s">
        <v>130</v>
      </c>
      <c r="C45" s="49"/>
      <c r="D45" s="35" t="s">
        <v>131</v>
      </c>
      <c r="E45" s="91"/>
      <c r="F45" s="35" t="s">
        <v>132</v>
      </c>
      <c r="G45" s="94"/>
      <c r="H45" s="35" t="s">
        <v>35</v>
      </c>
      <c r="I45" s="97"/>
    </row>
    <row r="46" spans="1:9" ht="160.5" customHeight="1" x14ac:dyDescent="0.2">
      <c r="A46" s="2" t="s">
        <v>26</v>
      </c>
      <c r="B46" s="32" t="s">
        <v>108</v>
      </c>
      <c r="C46" s="46"/>
      <c r="D46" s="32" t="s">
        <v>109</v>
      </c>
      <c r="E46" s="92"/>
      <c r="F46" s="32" t="s">
        <v>110</v>
      </c>
      <c r="G46" s="95"/>
      <c r="H46" s="32" t="s">
        <v>28</v>
      </c>
      <c r="I46" s="98"/>
    </row>
    <row r="47" spans="1:9" ht="131.25" customHeight="1" x14ac:dyDescent="0.2">
      <c r="A47" s="2" t="s">
        <v>19</v>
      </c>
      <c r="B47" s="32" t="s">
        <v>102</v>
      </c>
      <c r="C47" s="46"/>
      <c r="D47" s="32" t="s">
        <v>101</v>
      </c>
      <c r="E47" s="92"/>
      <c r="F47" s="32" t="s">
        <v>103</v>
      </c>
      <c r="G47" s="95"/>
      <c r="H47" s="32" t="s">
        <v>84</v>
      </c>
      <c r="I47" s="98"/>
    </row>
    <row r="48" spans="1:9" ht="119.25" customHeight="1" x14ac:dyDescent="0.2">
      <c r="A48" s="12" t="s">
        <v>56</v>
      </c>
      <c r="B48" s="32" t="s">
        <v>107</v>
      </c>
      <c r="C48" s="46"/>
      <c r="D48" s="32" t="s">
        <v>106</v>
      </c>
      <c r="E48" s="92"/>
      <c r="F48" s="32" t="s">
        <v>105</v>
      </c>
      <c r="G48" s="95"/>
      <c r="H48" s="32" t="s">
        <v>104</v>
      </c>
      <c r="I48" s="98"/>
    </row>
    <row r="49" spans="1:9" x14ac:dyDescent="0.2">
      <c r="A49" s="14"/>
      <c r="B49" s="3"/>
      <c r="C49" s="3">
        <f>C48+C47+C46+C45</f>
        <v>0</v>
      </c>
      <c r="D49" s="3"/>
      <c r="E49" s="3">
        <f>E48+E47+E46+E45</f>
        <v>0</v>
      </c>
      <c r="F49" s="3"/>
      <c r="G49" s="3">
        <f>G48+G47+G46+G45</f>
        <v>0</v>
      </c>
      <c r="H49" s="3"/>
      <c r="I49" s="3">
        <f>I48+I47+I46+I45</f>
        <v>0</v>
      </c>
    </row>
    <row r="50" spans="1:9" x14ac:dyDescent="0.2">
      <c r="A50" s="9" t="s">
        <v>39</v>
      </c>
      <c r="B50" s="3">
        <f>C49+E49+G49+I49</f>
        <v>0</v>
      </c>
      <c r="C50" s="16">
        <f>B50/B51</f>
        <v>0</v>
      </c>
      <c r="D50" s="3"/>
      <c r="E50" s="3"/>
      <c r="F50" s="3"/>
      <c r="G50" s="3"/>
      <c r="H50" s="3"/>
      <c r="I50" s="3"/>
    </row>
    <row r="51" spans="1:9" x14ac:dyDescent="0.2">
      <c r="A51" s="15" t="s">
        <v>57</v>
      </c>
      <c r="B51" s="3">
        <v>12</v>
      </c>
      <c r="C51" s="16">
        <f>100%-C50</f>
        <v>1</v>
      </c>
    </row>
    <row r="53" spans="1:9" ht="15" x14ac:dyDescent="0.2">
      <c r="A53" s="99" t="s">
        <v>63</v>
      </c>
      <c r="B53" s="99"/>
      <c r="C53" s="99"/>
      <c r="D53" s="99"/>
      <c r="E53" s="99"/>
      <c r="F53" s="99"/>
      <c r="G53" s="99"/>
      <c r="H53" s="99"/>
      <c r="I53" s="99"/>
    </row>
  </sheetData>
  <mergeCells count="2">
    <mergeCell ref="A53:I53"/>
    <mergeCell ref="B1:I1"/>
  </mergeCells>
  <phoneticPr fontId="1" type="noConversion"/>
  <printOptions horizontalCentered="1"/>
  <pageMargins left="0.55118110236220474" right="0.55118110236220474" top="0.98425196850393704" bottom="0.59055118110236227" header="0.51181102362204722" footer="0.31496062992125984"/>
  <pageSetup paperSize="9" scale="70" fitToHeight="8" orientation="landscape" horizontalDpi="4294967292" verticalDpi="4294967292" r:id="rId1"/>
  <headerFooter>
    <oddHeader xml:space="preserve">&amp;L&amp;"Verdana,Gras"&amp;14Mon éco-diagnostic : &amp;C&amp;12fait le :             /                /           </oddHeader>
    <oddFooter>&amp;CParoisse Saint-Augustin Bordeaux - Équipe "Église verte" - Version 2020 - www.saintaugustinbx.fr</oddFooter>
  </headerFooter>
  <rowBreaks count="7" manualBreakCount="7">
    <brk id="2" max="16383" man="1"/>
    <brk id="10" max="16383" man="1"/>
    <brk id="19" max="16383" man="1"/>
    <brk id="26" max="16383" man="1"/>
    <brk id="35" max="16383" man="1"/>
    <brk id="43" max="16383" man="1"/>
    <brk id="51" max="16383" man="1"/>
  </rowBreaks>
  <drawing r:id="rId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Sylvie Cohu</dc:creator>
  <cp:lastModifiedBy>pneuma</cp:lastModifiedBy>
  <cp:lastPrinted>2020-05-17T11:51:04Z</cp:lastPrinted>
  <dcterms:created xsi:type="dcterms:W3CDTF">2020-05-08T10:27:24Z</dcterms:created>
  <dcterms:modified xsi:type="dcterms:W3CDTF">2020-05-17T12:00:45Z</dcterms:modified>
</cp:coreProperties>
</file>